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alogicinnovatieinteractie.sharepoint.com/Dialogic  Projecten/2024.214 PTvT - Dashboard HCA-ICT/10. Excels website/"/>
    </mc:Choice>
  </mc:AlternateContent>
  <xr:revisionPtr revIDLastSave="117" documentId="8_{98C54532-0FFD-4748-9F5E-A9EE2A8EE84A}" xr6:coauthVersionLast="47" xr6:coauthVersionMax="47" xr10:uidLastSave="{691AADC3-8FE7-47A5-B648-3F3E92908F0D}"/>
  <bookViews>
    <workbookView xWindow="-120" yWindow="-120" windowWidth="29040" windowHeight="17520" xr2:uid="{4CB832A1-52DB-5745-B7CA-901A3F3B1B62}"/>
  </bookViews>
  <sheets>
    <sheet name="Voorblad" sheetId="4" r:id="rId1"/>
    <sheet name="Aantal werkzame personen" sheetId="1" r:id="rId2"/>
    <sheet name="Stromen ICT'ers" sheetId="2" r:id="rId3"/>
    <sheet name="Migratiestrome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D32" i="3"/>
  <c r="E32" i="3"/>
  <c r="F32" i="3"/>
  <c r="G32" i="3"/>
  <c r="H32" i="3"/>
  <c r="I32" i="3"/>
  <c r="J32" i="3"/>
  <c r="K32" i="3"/>
  <c r="L32" i="3"/>
  <c r="M32" i="3"/>
  <c r="C33" i="3"/>
  <c r="D33" i="3"/>
  <c r="E33" i="3"/>
  <c r="F33" i="3"/>
  <c r="G33" i="3"/>
  <c r="H33" i="3"/>
  <c r="I33" i="3"/>
  <c r="J33" i="3"/>
  <c r="K33" i="3"/>
  <c r="L33" i="3"/>
  <c r="M33" i="3"/>
  <c r="B32" i="3"/>
</calcChain>
</file>

<file path=xl/sharedStrings.xml><?xml version="1.0" encoding="utf-8"?>
<sst xmlns="http://schemas.openxmlformats.org/spreadsheetml/2006/main" count="100" uniqueCount="43">
  <si>
    <t>ICT'ers</t>
  </si>
  <si>
    <t>doorstroom ICT</t>
  </si>
  <si>
    <t>instroom ICT &lt;- arbeidsongeschikt</t>
  </si>
  <si>
    <t>X</t>
  </si>
  <si>
    <t>instroom ICT &lt;- betaald werk</t>
  </si>
  <si>
    <t>instroom ICT &lt;- onbekend</t>
  </si>
  <si>
    <t>instroom ICT &lt;- overig</t>
  </si>
  <si>
    <t>instroom ICT &lt;- pensioen</t>
  </si>
  <si>
    <t>instroom ICT &lt;- scholier</t>
  </si>
  <si>
    <t>uitstroom ICT -&gt; arbeidsongeschikt</t>
  </si>
  <si>
    <t>uitstroom ICT -&gt; betaald werk</t>
  </si>
  <si>
    <t>uitstroom ICT -&gt; onbekend</t>
  </si>
  <si>
    <t>uitstroom ICT -&gt; overig</t>
  </si>
  <si>
    <t>uitstroom ICT -&gt; pensioen</t>
  </si>
  <si>
    <t>uitstroom ICT -&gt; scholier</t>
  </si>
  <si>
    <t>Type overgang</t>
  </si>
  <si>
    <t>Opmerkingen:</t>
  </si>
  <si>
    <t>- De aantallen van overgangen van kwartaal-op-kwartaal zijn hier opgeteld om te voldoen aan outputrichtlijnen. De aantallen kunnen daardoor dubbelingen bevatten.</t>
  </si>
  <si>
    <t>Bron:</t>
  </si>
  <si>
    <t>CBS Microdata, EBBnw</t>
  </si>
  <si>
    <t>- De aantallen zijn niet sluitend. Zo missen hier de migratiestromen.</t>
  </si>
  <si>
    <t>ICT-sector</t>
  </si>
  <si>
    <t>Immigratie</t>
  </si>
  <si>
    <t>Emigratie</t>
  </si>
  <si>
    <t>Migratiestromen ICT-sector</t>
  </si>
  <si>
    <t>CBS Microdata, SPOLISBUS + ABR + GBAMIGRATIEBUS</t>
  </si>
  <si>
    <t>- Er is hier sprake van een migratiestroom als een persoon in-/uitstroomt op de ICT-sector en in het in-/uitstroomjaar naar Nederland is geïmmigreerd of geëmigreerd.</t>
  </si>
  <si>
    <t>Type stroom</t>
  </si>
  <si>
    <t>Type migratie</t>
  </si>
  <si>
    <t>Instroom</t>
  </si>
  <si>
    <t>Uitstroom</t>
  </si>
  <si>
    <t>CBS Microdata, SPOLISBUS + ABR</t>
  </si>
  <si>
    <t>Arbeidsmarktvolumes ICT-sector</t>
  </si>
  <si>
    <t>Arbeidsmarktvolumes ICT'ers</t>
  </si>
  <si>
    <t>- Op basis van deze arbeidsmarktvolumes projecteren we de sectorcijfers op de beroepsgroep.</t>
  </si>
  <si>
    <t>CBS Microdata, EBBnw + SPOLISBUS + ABR + GBAMIGRATIEBUS</t>
  </si>
  <si>
    <t>Arbeidsmarktstromen ICT'ers</t>
  </si>
  <si>
    <t>Sector</t>
  </si>
  <si>
    <t>Beroep</t>
  </si>
  <si>
    <t>Gehele werkzame beroepsbevolking</t>
  </si>
  <si>
    <t>Inschatting migratiestroom ICT'ers</t>
  </si>
  <si>
    <t>- Dit zijn de migratiestromen voor de ICT-sector (selectie o.b.v. bedrijven) en niet voor ICT'ers (selectie o.b.v. beroep). We gebruiken deze data om toch een inschatting over deze stromen voor ICT'ers te kunnen doen.</t>
  </si>
  <si>
    <t>- We kijken hier per respondent van de EBBnw vanuit een peiling in kwartaal q=0 en vergelijken dat met de peiling in het kwartaal ervoor (q=-1). Vervolgens wordt het longitudinaal gewicht uit q=0 gebruikt om het aantal verschuivingen te berekenen.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</si>
</sst>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€&quot;\ * #,##0_);_(&quot;€&quot;\ * \(#,##0\);_(&quot;€&quot;\ * &quot;-&quot;_);_(@_)"/>
    <numFmt numFmtId="165" formatCode="_(* #,##0_);_(* \(#,##0\);_(* &quot;-&quot;_);_(@_)"/>
    <numFmt numFmtId="166" formatCode="_(&quot;€&quot;\ * #,##0.00_);_(&quot;€&quot;\ * \(#,##0.00\);_(&quot;€&quot;\ * &quot;-&quot;??_);_(@_)"/>
    <numFmt numFmtId="167" formatCode="_(* #,##0.00_);_(* \(#,##0.00\);_(* &quot;-&quot;??_);_(@_)"/>
  </numFmts>
  <fonts count="22" x14ac:knownFonts="1">
    <font>
      <sz val="10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sz val="18"/>
      <color theme="3"/>
      <name val="Verdana"/>
      <family val="2"/>
      <scheme val="major"/>
    </font>
    <font>
      <b/>
      <sz val="13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2"/>
      <color rgb="FF006100"/>
      <name val="Verdana"/>
      <family val="2"/>
      <scheme val="minor"/>
    </font>
    <font>
      <sz val="12"/>
      <color rgb="FF9C0006"/>
      <name val="Verdana"/>
      <family val="2"/>
      <scheme val="minor"/>
    </font>
    <font>
      <sz val="12"/>
      <color rgb="FF9C5700"/>
      <name val="Verdana"/>
      <family val="2"/>
      <scheme val="minor"/>
    </font>
    <font>
      <b/>
      <sz val="12"/>
      <color rgb="FFFA7D00"/>
      <name val="Verdana"/>
      <family val="2"/>
      <scheme val="minor"/>
    </font>
    <font>
      <sz val="12"/>
      <color rgb="FFFA7D00"/>
      <name val="Verdana"/>
      <family val="2"/>
      <scheme val="minor"/>
    </font>
    <font>
      <b/>
      <sz val="12"/>
      <color theme="0"/>
      <name val="Verdana"/>
      <family val="2"/>
      <scheme val="minor"/>
    </font>
    <font>
      <sz val="12"/>
      <color rgb="FFFF0000"/>
      <name val="Verdana"/>
      <family val="2"/>
      <scheme val="minor"/>
    </font>
    <font>
      <i/>
      <sz val="12"/>
      <color rgb="FF7F7F7F"/>
      <name val="Verdana"/>
      <family val="2"/>
      <scheme val="minor"/>
    </font>
    <font>
      <b/>
      <sz val="12"/>
      <color theme="1"/>
      <name val="Verdana"/>
      <family val="2"/>
      <scheme val="minor"/>
    </font>
    <font>
      <sz val="12"/>
      <color theme="0"/>
      <name val="Verdana"/>
      <family val="2"/>
      <scheme val="minor"/>
    </font>
    <font>
      <sz val="10"/>
      <color rgb="FF3F3F76"/>
      <name val="Verdana"/>
      <family val="2"/>
      <scheme val="minor"/>
    </font>
    <font>
      <b/>
      <sz val="10"/>
      <color rgb="FF003764"/>
      <name val="Verdana"/>
      <family val="2"/>
    </font>
    <font>
      <b/>
      <sz val="11"/>
      <color rgb="FF003764"/>
      <name val="Verdana"/>
      <family val="2"/>
      <scheme val="major"/>
    </font>
    <font>
      <b/>
      <sz val="10"/>
      <color theme="1"/>
      <name val="Verdana"/>
      <family val="2"/>
      <scheme val="minor"/>
    </font>
    <font>
      <sz val="10"/>
      <color theme="1"/>
      <name val="Verdana"/>
      <family val="2"/>
      <scheme val="major"/>
    </font>
    <font>
      <b/>
      <sz val="10"/>
      <color theme="1"/>
      <name val="Verdana"/>
      <family val="2"/>
      <scheme val="major"/>
    </font>
    <font>
      <b/>
      <i/>
      <sz val="11"/>
      <color rgb="FF003764"/>
      <name val="Verdan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E0E3"/>
      </patternFill>
    </fill>
    <fill>
      <patternFill patternType="solid">
        <fgColor theme="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37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33" borderId="0">
      <alignment vertical="center"/>
    </xf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9" applyNumberFormat="0" applyFill="0" applyProtection="0">
      <alignment horizontal="left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Fon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Font="0" applyBorder="0" applyAlignment="0" applyProtection="0"/>
    <xf numFmtId="0" fontId="15" fillId="32" borderId="3" applyNumberFormat="0">
      <alignment vertical="center"/>
      <protection locked="0"/>
    </xf>
    <xf numFmtId="0" fontId="16" fillId="5" borderId="4" applyNumberFormat="0">
      <alignment vertical="center"/>
    </xf>
    <xf numFmtId="0" fontId="8" fillId="5" borderId="3" applyNumberFormat="0" applyAlignment="0" applyProtection="0"/>
    <xf numFmtId="0" fontId="9" fillId="0" borderId="5" applyNumberFormat="0" applyFill="0" applyAlignment="0" applyProtection="0"/>
    <xf numFmtId="0" fontId="10" fillId="6" borderId="6" applyNumberFormat="0" applyAlignment="0" applyProtection="0"/>
    <xf numFmtId="0" fontId="11" fillId="0" borderId="0" applyNumberFormat="0" applyFill="0" applyBorder="0" applyAlignment="0" applyProtection="0"/>
    <xf numFmtId="0" fontId="1" fillId="7" borderId="7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9">
    <xf numFmtId="0" fontId="0" fillId="33" borderId="0" xfId="0">
      <alignment vertical="center"/>
    </xf>
    <xf numFmtId="0" fontId="18" fillId="33" borderId="0" xfId="0" applyFont="1">
      <alignment vertical="center"/>
    </xf>
    <xf numFmtId="0" fontId="0" fillId="33" borderId="0" xfId="0" applyFont="1">
      <alignment vertical="center"/>
    </xf>
    <xf numFmtId="0" fontId="0" fillId="33" borderId="0" xfId="0" applyFont="1" applyAlignment="1"/>
    <xf numFmtId="0" fontId="18" fillId="33" borderId="0" xfId="0" applyFont="1" applyAlignment="1"/>
    <xf numFmtId="0" fontId="19" fillId="33" borderId="0" xfId="0" applyFont="1" applyAlignment="1"/>
    <xf numFmtId="0" fontId="20" fillId="33" borderId="10" xfId="0" applyFont="1" applyBorder="1" applyAlignment="1">
      <alignment horizontal="right" vertical="top" wrapText="1"/>
    </xf>
    <xf numFmtId="0" fontId="0" fillId="33" borderId="0" xfId="0" quotePrefix="1" applyFont="1">
      <alignment vertical="center"/>
    </xf>
    <xf numFmtId="0" fontId="19" fillId="33" borderId="0" xfId="0" applyFont="1">
      <alignment vertical="center"/>
    </xf>
    <xf numFmtId="3" fontId="19" fillId="33" borderId="0" xfId="0" applyNumberFormat="1" applyFont="1" applyAlignment="1"/>
    <xf numFmtId="0" fontId="20" fillId="33" borderId="0" xfId="0" applyFont="1">
      <alignment vertical="center"/>
    </xf>
    <xf numFmtId="0" fontId="20" fillId="33" borderId="10" xfId="0" applyFont="1" applyBorder="1" applyAlignment="1">
      <alignment horizontal="left" vertical="top"/>
    </xf>
    <xf numFmtId="0" fontId="20" fillId="33" borderId="10" xfId="0" applyFont="1" applyBorder="1" applyAlignment="1">
      <alignment horizontal="right" vertical="top"/>
    </xf>
    <xf numFmtId="0" fontId="20" fillId="33" borderId="0" xfId="0" applyFont="1" applyAlignment="1"/>
    <xf numFmtId="0" fontId="19" fillId="33" borderId="0" xfId="0" quotePrefix="1" applyFont="1" applyAlignment="1"/>
    <xf numFmtId="0" fontId="17" fillId="33" borderId="9" xfId="7" applyFill="1">
      <alignment horizontal="left"/>
    </xf>
    <xf numFmtId="0" fontId="21" fillId="33" borderId="9" xfId="7" applyFont="1" applyFill="1">
      <alignment horizontal="left"/>
    </xf>
    <xf numFmtId="0" fontId="20" fillId="33" borderId="10" xfId="0" applyFont="1" applyBorder="1" applyAlignment="1">
      <alignment horizontal="left" vertical="top" wrapText="1"/>
    </xf>
    <xf numFmtId="0" fontId="0" fillId="33" borderId="0" xfId="0" quotePrefix="1" applyFont="1" applyAlignment="1"/>
  </cellXfs>
  <cellStyles count="47"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 [0]" xfId="4" builtinId="7" hidden="1"/>
    <cellStyle name="Explanatory Text" xfId="21" builtinId="53" hidden="1"/>
    <cellStyle name="Good" xfId="11" builtinId="26" hidden="1" customBuiltin="1"/>
    <cellStyle name="Heading 1" xfId="7" builtinId="16" customBuiltin="1"/>
    <cellStyle name="Heading 2" xfId="8" builtinId="17" hidden="1"/>
    <cellStyle name="Heading 3" xfId="9" builtinId="18" hidden="1"/>
    <cellStyle name="Heading 4" xfId="10" builtinId="19" hidden="1"/>
    <cellStyle name="Input" xfId="14" builtinId="20" customBuiltin="1"/>
    <cellStyle name="Linked Cell" xfId="17" builtinId="24" hidden="1"/>
    <cellStyle name="Neutral" xfId="13" builtinId="28" hidden="1" customBuiltin="1"/>
    <cellStyle name="Normal" xfId="0" builtinId="0" customBuiltin="1"/>
    <cellStyle name="Note" xfId="20" builtinId="10" hidden="1"/>
    <cellStyle name="Output" xfId="15" builtinId="21" customBuiltin="1"/>
    <cellStyle name="Percent" xfId="5" builtinId="5" hidden="1"/>
    <cellStyle name="Title" xfId="6" builtinId="15" hidden="1"/>
    <cellStyle name="Total" xfId="22" builtinId="25" hidden="1"/>
    <cellStyle name="Warning Text" xfId="19" builtinId="11" hidden="1"/>
  </cellStyles>
  <dxfs count="24"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ont>
        <b/>
        <sz val="11"/>
        <color rgb="FFFFFFFF"/>
        <name val="Calibri"/>
        <family val="2"/>
        <charset val="1"/>
      </font>
      <fill>
        <patternFill>
          <bgColor rgb="FFCC00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rgb="FFBBE0E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  <color theme="0"/>
      </font>
      <fill>
        <patternFill>
          <bgColor rgb="FF00376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color theme="0"/>
      </font>
      <fill>
        <patternFill>
          <bgColor rgb="FF00376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rgb="FF4D4D4D"/>
      </font>
      <fill>
        <patternFill>
          <bgColor theme="0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5117038483843"/>
          <bgColor rgb="FFBBE0E3"/>
        </patternFill>
      </fill>
    </dxf>
    <dxf>
      <font>
        <b/>
        <color theme="5" tint="-0.249977111117893"/>
      </font>
      <border>
        <top style="thin">
          <color theme="5"/>
        </top>
      </border>
    </dxf>
    <dxf>
      <font>
        <b/>
        <color theme="5" tint="-0.249977111117893"/>
      </font>
      <border>
        <bottom style="thin">
          <color theme="5"/>
        </bottom>
      </border>
    </dxf>
    <dxf>
      <font>
        <color rgb="FF003764"/>
      </font>
      <border>
        <top style="thin">
          <color theme="5"/>
        </top>
        <bottom style="thin">
          <color theme="5"/>
        </bottom>
      </border>
    </dxf>
  </dxfs>
  <tableStyles count="2" defaultTableStyle="Dialogic" defaultPivotStyle="Dialogic pivot">
    <tableStyle name="Dialogic" pivot="0" count="5" xr9:uid="{8520AB2E-F0FE-274C-8DF9-15A268C64A07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</tableStyle>
    <tableStyle name="Dialogic pivot" table="0" count="9" xr9:uid="{B299D0F4-47E1-7543-8278-7F49BC0AE976}">
      <tableStyleElement type="wholeTable" dxfId="18"/>
      <tableStyleElement type="headerRow" dxfId="17"/>
      <tableStyleElement type="totalRow" dxfId="16"/>
      <tableStyleElement type="lastColumn" dxfId="15"/>
      <tableStyleElement type="secondRowStripe" dxfId="14"/>
      <tableStyleElement type="secondColumnStripe" dxfId="13"/>
      <tableStyleElement type="firstSubtotalRow" dxfId="12"/>
      <tableStyleElement type="pageFieldLabels" dxfId="11"/>
      <tableStyleElement type="pageFieldValues" dxfId="10"/>
    </tableStyle>
  </tableStyles>
  <colors>
    <mruColors>
      <color rgb="FF003764"/>
      <color rgb="FFBBE0E3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9</xdr:col>
      <xdr:colOff>619125</xdr:colOff>
      <xdr:row>11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F480A8-5140-F425-8E69-9F21D4CEAC90}"/>
            </a:ext>
          </a:extLst>
        </xdr:cNvPr>
        <xdr:cNvSpPr txBox="1"/>
      </xdr:nvSpPr>
      <xdr:spPr>
        <a:xfrm>
          <a:off x="704850" y="171451"/>
          <a:ext cx="6086475" cy="1733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pr-eDICT</a:t>
          </a:r>
          <a:r>
            <a:rPr lang="nl-NL" sz="1100" b="1" baseline="0"/>
            <a:t> - A</a:t>
          </a:r>
          <a:r>
            <a:rPr lang="nl-NL" sz="1100" b="1"/>
            <a:t>chtergrondcijfers</a:t>
          </a:r>
          <a:r>
            <a:rPr lang="nl-NL" sz="1100" b="1" baseline="0"/>
            <a:t>: Infographic Digitale Professionals</a:t>
          </a:r>
        </a:p>
        <a:p>
          <a:endParaRPr lang="nl-NL" sz="1100" b="0" baseline="0"/>
        </a:p>
        <a:p>
          <a:r>
            <a:rPr lang="nl-NL" sz="1100" b="0" baseline="0"/>
            <a:t>Dit zijn de achtergrondcijfers voor de infographic over volumes en stromen op de arbeidsmarkt voor digitale professionals (beroep).</a:t>
          </a:r>
        </a:p>
        <a:p>
          <a:endParaRPr lang="nl-NL" sz="1100" b="0" baseline="0"/>
        </a:p>
        <a:p>
          <a:r>
            <a:rPr lang="nl-NL" sz="1100" b="0" baseline="0"/>
            <a:t>De aantallen betreffen een bewerking van Dialogic op de CBS Microdata.</a:t>
          </a:r>
        </a:p>
        <a:p>
          <a:endParaRPr lang="nl-NL" sz="1100" b="0" baseline="0"/>
        </a:p>
        <a:p>
          <a:r>
            <a:rPr lang="nl-NL" sz="1100" b="0" baseline="0"/>
            <a:t>Zie pr-eDICT (</a:t>
          </a:r>
          <a:r>
            <a:rPr lang="nl-N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https://pr-edict.nl/)</a:t>
          </a:r>
          <a:r>
            <a:rPr lang="nl-NL" sz="1100" b="0" baseline="0"/>
            <a:t> en de documentatie van de verschillende CBS Microdatabestanden voor meer informatie.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Dialogic">
  <a:themeElements>
    <a:clrScheme name="Dialogic v2020">
      <a:dk1>
        <a:srgbClr val="4D4D4D"/>
      </a:dk1>
      <a:lt1>
        <a:srgbClr val="FFFFFF"/>
      </a:lt1>
      <a:dk2>
        <a:srgbClr val="003764"/>
      </a:dk2>
      <a:lt2>
        <a:srgbClr val="BBE0E3"/>
      </a:lt2>
      <a:accent1>
        <a:srgbClr val="003764"/>
      </a:accent1>
      <a:accent2>
        <a:srgbClr val="1A7789"/>
      </a:accent2>
      <a:accent3>
        <a:srgbClr val="27A581"/>
      </a:accent3>
      <a:accent4>
        <a:srgbClr val="93BA5A"/>
      </a:accent4>
      <a:accent5>
        <a:srgbClr val="E8B63C"/>
      </a:accent5>
      <a:accent6>
        <a:srgbClr val="CF553A"/>
      </a:accent6>
      <a:hlink>
        <a:srgbClr val="003764"/>
      </a:hlink>
      <a:folHlink>
        <a:srgbClr val="003764"/>
      </a:folHlink>
    </a:clrScheme>
    <a:fontScheme name="Dialogic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81DC-98DF-4FD5-9510-5D7A605AD68F}">
  <sheetPr>
    <tabColor theme="0"/>
  </sheetPr>
  <dimension ref="A1"/>
  <sheetViews>
    <sheetView tabSelected="1" workbookViewId="0">
      <selection activeCell="E21" sqref="E2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03DA-BEE4-4C47-8BAA-D106CB9BAD74}">
  <sheetPr>
    <tabColor theme="5" tint="-0.249977111117893"/>
  </sheetPr>
  <dimension ref="A1:M7"/>
  <sheetViews>
    <sheetView zoomScaleNormal="100" workbookViewId="0">
      <selection activeCell="A18" sqref="A18"/>
    </sheetView>
  </sheetViews>
  <sheetFormatPr defaultColWidth="11" defaultRowHeight="12.75" x14ac:dyDescent="0.2"/>
  <cols>
    <col min="1" max="1" width="32.5" style="8" bestFit="1" customWidth="1"/>
    <col min="2" max="16384" width="11" style="8"/>
  </cols>
  <sheetData>
    <row r="1" spans="1:13" ht="15" thickBot="1" x14ac:dyDescent="0.25">
      <c r="A1" s="15" t="s">
        <v>33</v>
      </c>
    </row>
    <row r="2" spans="1:13" ht="13.5" thickTop="1" x14ac:dyDescent="0.2">
      <c r="A2" s="11" t="s">
        <v>38</v>
      </c>
      <c r="B2" s="12">
        <v>2013</v>
      </c>
      <c r="C2" s="12">
        <v>2014</v>
      </c>
      <c r="D2" s="12">
        <v>2015</v>
      </c>
      <c r="E2" s="12">
        <v>2016</v>
      </c>
      <c r="F2" s="12">
        <v>2017</v>
      </c>
      <c r="G2" s="12">
        <v>2018</v>
      </c>
      <c r="H2" s="12">
        <v>2019</v>
      </c>
      <c r="I2" s="12">
        <v>2020</v>
      </c>
      <c r="J2" s="12">
        <v>2021</v>
      </c>
      <c r="K2" s="12">
        <v>2022</v>
      </c>
      <c r="L2" s="12">
        <v>2023</v>
      </c>
      <c r="M2" s="12">
        <v>2024</v>
      </c>
    </row>
    <row r="3" spans="1:13" x14ac:dyDescent="0.2">
      <c r="A3" s="5" t="s">
        <v>0</v>
      </c>
      <c r="B3" s="9">
        <v>344000</v>
      </c>
      <c r="C3" s="9">
        <v>360000</v>
      </c>
      <c r="D3" s="9">
        <v>374000</v>
      </c>
      <c r="E3" s="9">
        <v>391000</v>
      </c>
      <c r="F3" s="9">
        <v>404000</v>
      </c>
      <c r="G3" s="9">
        <v>438000</v>
      </c>
      <c r="H3" s="9">
        <v>487000</v>
      </c>
      <c r="I3" s="9">
        <v>500000</v>
      </c>
      <c r="J3" s="9">
        <v>603000</v>
      </c>
      <c r="K3" s="9">
        <v>673000</v>
      </c>
      <c r="L3" s="9">
        <v>670000</v>
      </c>
      <c r="M3" s="9">
        <v>689000</v>
      </c>
    </row>
    <row r="4" spans="1:13" x14ac:dyDescent="0.2">
      <c r="A4" s="5" t="s">
        <v>39</v>
      </c>
      <c r="B4" s="9">
        <v>8453000</v>
      </c>
      <c r="C4" s="9">
        <v>8404000</v>
      </c>
      <c r="D4" s="9">
        <v>8484000</v>
      </c>
      <c r="E4" s="9">
        <v>8594000</v>
      </c>
      <c r="F4" s="9">
        <v>8772000</v>
      </c>
      <c r="G4" s="9">
        <v>8964000</v>
      </c>
      <c r="H4" s="9">
        <v>9147000</v>
      </c>
      <c r="I4" s="9">
        <v>9144000</v>
      </c>
      <c r="J4" s="9">
        <v>9282000</v>
      </c>
      <c r="K4" s="9">
        <v>9587000</v>
      </c>
      <c r="L4" s="9">
        <v>9781000</v>
      </c>
      <c r="M4" s="9">
        <v>9863000</v>
      </c>
    </row>
    <row r="5" spans="1:13" x14ac:dyDescent="0.2">
      <c r="A5" s="5"/>
    </row>
    <row r="6" spans="1:13" x14ac:dyDescent="0.2">
      <c r="A6" s="10" t="s">
        <v>18</v>
      </c>
    </row>
    <row r="7" spans="1:13" x14ac:dyDescent="0.2">
      <c r="A7" s="8" t="s">
        <v>19</v>
      </c>
    </row>
  </sheetData>
  <conditionalFormatting sqref="B3:M4">
    <cfRule type="cellIs" dxfId="9" priority="1" operator="between">
      <formula>0</formula>
      <formula>9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B2B4-9CF9-4C7E-AF60-289E2E7A203F}">
  <sheetPr>
    <tabColor theme="5" tint="-0.249977111117893"/>
  </sheetPr>
  <dimension ref="A1:M22"/>
  <sheetViews>
    <sheetView workbookViewId="0">
      <selection activeCell="B38" sqref="B38"/>
    </sheetView>
  </sheetViews>
  <sheetFormatPr defaultRowHeight="12.75" x14ac:dyDescent="0.2"/>
  <cols>
    <col min="1" max="1" width="31" style="2" bestFit="1" customWidth="1"/>
    <col min="2" max="13" width="10.125" style="2" bestFit="1" customWidth="1"/>
    <col min="14" max="16384" width="9" style="2"/>
  </cols>
  <sheetData>
    <row r="1" spans="1:13" ht="15" thickBot="1" x14ac:dyDescent="0.25">
      <c r="A1" s="15" t="s">
        <v>36</v>
      </c>
    </row>
    <row r="2" spans="1:13" ht="13.5" thickTop="1" x14ac:dyDescent="0.2">
      <c r="A2" s="17" t="s">
        <v>15</v>
      </c>
      <c r="B2" s="6">
        <v>2013</v>
      </c>
      <c r="C2" s="6">
        <v>2014</v>
      </c>
      <c r="D2" s="6">
        <v>2015</v>
      </c>
      <c r="E2" s="6">
        <v>2016</v>
      </c>
      <c r="F2" s="6">
        <v>2017</v>
      </c>
      <c r="G2" s="6">
        <v>2018</v>
      </c>
      <c r="H2" s="6">
        <v>2019</v>
      </c>
      <c r="I2" s="6">
        <v>2020</v>
      </c>
      <c r="J2" s="6">
        <v>2021</v>
      </c>
      <c r="K2" s="6">
        <v>2022</v>
      </c>
      <c r="L2" s="6">
        <v>2023</v>
      </c>
      <c r="M2" s="6">
        <v>2024</v>
      </c>
    </row>
    <row r="3" spans="1:13" x14ac:dyDescent="0.2">
      <c r="A3" s="5" t="s">
        <v>1</v>
      </c>
      <c r="B3" s="9">
        <v>973000</v>
      </c>
      <c r="C3" s="9">
        <v>1365000</v>
      </c>
      <c r="D3" s="9">
        <v>1414000</v>
      </c>
      <c r="E3" s="9">
        <v>1487000</v>
      </c>
      <c r="F3" s="9">
        <v>1545000</v>
      </c>
      <c r="G3" s="9">
        <v>1629000</v>
      </c>
      <c r="H3" s="9">
        <v>1829000</v>
      </c>
      <c r="I3" s="9">
        <v>1879000</v>
      </c>
      <c r="J3" s="9">
        <v>1715000</v>
      </c>
      <c r="K3" s="9">
        <v>2592000</v>
      </c>
      <c r="L3" s="9">
        <v>2595000</v>
      </c>
      <c r="M3" s="9">
        <v>2654000</v>
      </c>
    </row>
    <row r="4" spans="1:13" x14ac:dyDescent="0.2">
      <c r="A4" s="5" t="s">
        <v>2</v>
      </c>
      <c r="B4" s="9" t="s">
        <v>3</v>
      </c>
      <c r="C4" s="9" t="s">
        <v>3</v>
      </c>
      <c r="D4" s="9" t="s">
        <v>3</v>
      </c>
      <c r="E4" s="9" t="s">
        <v>3</v>
      </c>
      <c r="F4" s="9" t="s">
        <v>3</v>
      </c>
      <c r="G4" s="9" t="s">
        <v>3</v>
      </c>
      <c r="H4" s="9" t="s">
        <v>3</v>
      </c>
      <c r="I4" s="9" t="s">
        <v>3</v>
      </c>
      <c r="J4" s="9" t="s">
        <v>3</v>
      </c>
      <c r="K4" s="9" t="s">
        <v>3</v>
      </c>
      <c r="L4" s="9" t="s">
        <v>3</v>
      </c>
      <c r="M4" s="9" t="s">
        <v>3</v>
      </c>
    </row>
    <row r="5" spans="1:13" x14ac:dyDescent="0.2">
      <c r="A5" s="5" t="s">
        <v>4</v>
      </c>
      <c r="B5" s="9">
        <v>5000</v>
      </c>
      <c r="C5" s="9">
        <v>21000</v>
      </c>
      <c r="D5" s="9">
        <v>31000</v>
      </c>
      <c r="E5" s="9">
        <v>26000</v>
      </c>
      <c r="F5" s="9">
        <v>29000</v>
      </c>
      <c r="G5" s="9">
        <v>42000</v>
      </c>
      <c r="H5" s="9">
        <v>52000</v>
      </c>
      <c r="I5" s="9">
        <v>49000</v>
      </c>
      <c r="J5" s="9">
        <v>55000</v>
      </c>
      <c r="K5" s="9">
        <v>83000</v>
      </c>
      <c r="L5" s="9">
        <v>72000</v>
      </c>
      <c r="M5" s="9">
        <v>69000</v>
      </c>
    </row>
    <row r="6" spans="1:13" x14ac:dyDescent="0.2">
      <c r="A6" s="5" t="s">
        <v>5</v>
      </c>
      <c r="B6" s="9">
        <v>36000</v>
      </c>
      <c r="C6" s="9">
        <v>15000</v>
      </c>
      <c r="D6" s="9">
        <v>5000</v>
      </c>
      <c r="E6" s="9">
        <v>4000</v>
      </c>
      <c r="F6" s="9">
        <v>3000</v>
      </c>
      <c r="G6" s="9">
        <v>4000</v>
      </c>
      <c r="H6" s="9">
        <v>6000</v>
      </c>
      <c r="I6" s="9">
        <v>3000</v>
      </c>
      <c r="J6" s="9">
        <v>5000</v>
      </c>
      <c r="K6" s="9">
        <v>8000</v>
      </c>
      <c r="L6" s="9">
        <v>7000</v>
      </c>
      <c r="M6" s="9" t="s">
        <v>3</v>
      </c>
    </row>
    <row r="7" spans="1:13" x14ac:dyDescent="0.2">
      <c r="A7" s="5" t="s">
        <v>6</v>
      </c>
      <c r="B7" s="9">
        <v>3000</v>
      </c>
      <c r="C7" s="9">
        <v>19000</v>
      </c>
      <c r="D7" s="9">
        <v>19000</v>
      </c>
      <c r="E7" s="9">
        <v>27000</v>
      </c>
      <c r="F7" s="9">
        <v>24000</v>
      </c>
      <c r="G7" s="9">
        <v>25000</v>
      </c>
      <c r="H7" s="9">
        <v>23000</v>
      </c>
      <c r="I7" s="9">
        <v>28000</v>
      </c>
      <c r="J7" s="9">
        <v>26000</v>
      </c>
      <c r="K7" s="9">
        <v>24000</v>
      </c>
      <c r="L7" s="9">
        <v>15000</v>
      </c>
      <c r="M7" s="9">
        <v>20000</v>
      </c>
    </row>
    <row r="8" spans="1:13" x14ac:dyDescent="0.2">
      <c r="A8" s="5" t="s">
        <v>7</v>
      </c>
      <c r="B8" s="9" t="s">
        <v>3</v>
      </c>
      <c r="C8" s="9" t="s">
        <v>3</v>
      </c>
      <c r="D8" s="9" t="s">
        <v>3</v>
      </c>
      <c r="E8" s="9" t="s">
        <v>3</v>
      </c>
      <c r="F8" s="9" t="s">
        <v>3</v>
      </c>
      <c r="G8" s="9" t="s">
        <v>3</v>
      </c>
      <c r="H8" s="9" t="s">
        <v>3</v>
      </c>
      <c r="I8" s="9" t="s">
        <v>3</v>
      </c>
      <c r="J8" s="9" t="s">
        <v>3</v>
      </c>
      <c r="K8" s="9" t="s">
        <v>3</v>
      </c>
      <c r="L8" s="9" t="s">
        <v>3</v>
      </c>
      <c r="M8" s="9" t="s">
        <v>3</v>
      </c>
    </row>
    <row r="9" spans="1:13" x14ac:dyDescent="0.2">
      <c r="A9" s="5" t="s">
        <v>8</v>
      </c>
      <c r="B9" s="9">
        <v>4000</v>
      </c>
      <c r="C9" s="9">
        <v>12000</v>
      </c>
      <c r="D9" s="9">
        <v>13000</v>
      </c>
      <c r="E9" s="9">
        <v>22000</v>
      </c>
      <c r="F9" s="9">
        <v>17000</v>
      </c>
      <c r="G9" s="9">
        <v>23000</v>
      </c>
      <c r="H9" s="9">
        <v>29000</v>
      </c>
      <c r="I9" s="9">
        <v>21000</v>
      </c>
      <c r="J9" s="9">
        <v>41000</v>
      </c>
      <c r="K9" s="9">
        <v>40000</v>
      </c>
      <c r="L9" s="9">
        <v>40000</v>
      </c>
      <c r="M9" s="9">
        <v>44000</v>
      </c>
    </row>
    <row r="10" spans="1:13" x14ac:dyDescent="0.2">
      <c r="A10" s="5" t="s">
        <v>9</v>
      </c>
      <c r="B10" s="9" t="s">
        <v>3</v>
      </c>
      <c r="C10" s="9" t="s">
        <v>3</v>
      </c>
      <c r="D10" s="9" t="s">
        <v>3</v>
      </c>
      <c r="E10" s="9" t="s">
        <v>3</v>
      </c>
      <c r="F10" s="9" t="s">
        <v>3</v>
      </c>
      <c r="G10" s="9" t="s">
        <v>3</v>
      </c>
      <c r="H10" s="9">
        <v>5000</v>
      </c>
      <c r="I10" s="9">
        <v>2000</v>
      </c>
      <c r="J10" s="9" t="s">
        <v>3</v>
      </c>
      <c r="K10" s="9" t="s">
        <v>3</v>
      </c>
      <c r="L10" s="9" t="s">
        <v>3</v>
      </c>
      <c r="M10" s="9">
        <v>5000</v>
      </c>
    </row>
    <row r="11" spans="1:13" x14ac:dyDescent="0.2">
      <c r="A11" s="5" t="s">
        <v>10</v>
      </c>
      <c r="B11" s="9">
        <v>5000</v>
      </c>
      <c r="C11" s="9">
        <v>28000</v>
      </c>
      <c r="D11" s="9">
        <v>37000</v>
      </c>
      <c r="E11" s="9">
        <v>27000</v>
      </c>
      <c r="F11" s="9">
        <v>36000</v>
      </c>
      <c r="G11" s="9">
        <v>41000</v>
      </c>
      <c r="H11" s="9">
        <v>48000</v>
      </c>
      <c r="I11" s="9">
        <v>29000</v>
      </c>
      <c r="J11" s="9">
        <v>38000</v>
      </c>
      <c r="K11" s="9">
        <v>69000</v>
      </c>
      <c r="L11" s="9">
        <v>64000</v>
      </c>
      <c r="M11" s="9">
        <v>57000</v>
      </c>
    </row>
    <row r="12" spans="1:13" x14ac:dyDescent="0.2">
      <c r="A12" s="5" t="s">
        <v>11</v>
      </c>
      <c r="B12" s="9">
        <v>39000</v>
      </c>
      <c r="C12" s="9">
        <v>28000</v>
      </c>
      <c r="D12" s="9">
        <v>20000</v>
      </c>
      <c r="E12" s="9">
        <v>18000</v>
      </c>
      <c r="F12" s="9">
        <v>20000</v>
      </c>
      <c r="G12" s="9">
        <v>13000</v>
      </c>
      <c r="H12" s="9">
        <v>20000</v>
      </c>
      <c r="I12" s="9">
        <v>27000</v>
      </c>
      <c r="J12" s="9">
        <v>17000</v>
      </c>
      <c r="K12" s="9">
        <v>23000</v>
      </c>
      <c r="L12" s="9">
        <v>29000</v>
      </c>
      <c r="M12" s="9">
        <v>26000</v>
      </c>
    </row>
    <row r="13" spans="1:13" x14ac:dyDescent="0.2">
      <c r="A13" s="5" t="s">
        <v>12</v>
      </c>
      <c r="B13" s="9" t="s">
        <v>3</v>
      </c>
      <c r="C13" s="9">
        <v>3000</v>
      </c>
      <c r="D13" s="9">
        <v>8000</v>
      </c>
      <c r="E13" s="9">
        <v>6000</v>
      </c>
      <c r="F13" s="9">
        <v>6000</v>
      </c>
      <c r="G13" s="9">
        <v>4000</v>
      </c>
      <c r="H13" s="9">
        <v>3000</v>
      </c>
      <c r="I13" s="9">
        <v>9000</v>
      </c>
      <c r="J13" s="9" t="s">
        <v>3</v>
      </c>
      <c r="K13" s="9" t="s">
        <v>3</v>
      </c>
      <c r="L13" s="9" t="s">
        <v>3</v>
      </c>
      <c r="M13" s="9">
        <v>3000</v>
      </c>
    </row>
    <row r="14" spans="1:13" x14ac:dyDescent="0.2">
      <c r="A14" s="5" t="s">
        <v>13</v>
      </c>
      <c r="B14" s="9" t="s">
        <v>3</v>
      </c>
      <c r="C14" s="9" t="s">
        <v>3</v>
      </c>
      <c r="D14" s="9">
        <v>7000</v>
      </c>
      <c r="E14" s="9">
        <v>4000</v>
      </c>
      <c r="F14" s="9">
        <v>4000</v>
      </c>
      <c r="G14" s="9">
        <v>4000</v>
      </c>
      <c r="H14" s="9">
        <v>6000</v>
      </c>
      <c r="I14" s="9">
        <v>5000</v>
      </c>
      <c r="J14" s="9">
        <v>3000</v>
      </c>
      <c r="K14" s="9">
        <v>8000</v>
      </c>
      <c r="L14" s="9">
        <v>3000</v>
      </c>
      <c r="M14" s="9">
        <v>11000</v>
      </c>
    </row>
    <row r="15" spans="1:13" x14ac:dyDescent="0.2">
      <c r="A15" s="5" t="s">
        <v>14</v>
      </c>
      <c r="B15" s="9" t="s">
        <v>3</v>
      </c>
      <c r="C15" s="9">
        <v>10000</v>
      </c>
      <c r="D15" s="9">
        <v>9000</v>
      </c>
      <c r="E15" s="9">
        <v>14000</v>
      </c>
      <c r="F15" s="9">
        <v>13000</v>
      </c>
      <c r="G15" s="9">
        <v>12000</v>
      </c>
      <c r="H15" s="9">
        <v>18000</v>
      </c>
      <c r="I15" s="9">
        <v>15000</v>
      </c>
      <c r="J15" s="9">
        <v>26000</v>
      </c>
      <c r="K15" s="9">
        <v>23000</v>
      </c>
      <c r="L15" s="9">
        <v>27000</v>
      </c>
      <c r="M15" s="9">
        <v>28000</v>
      </c>
    </row>
    <row r="16" spans="1:13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" x14ac:dyDescent="0.2">
      <c r="A17" s="1" t="s">
        <v>18</v>
      </c>
    </row>
    <row r="18" spans="1:1" x14ac:dyDescent="0.2">
      <c r="A18" s="3" t="s">
        <v>19</v>
      </c>
    </row>
    <row r="19" spans="1:1" x14ac:dyDescent="0.2">
      <c r="A19" s="4" t="s">
        <v>16</v>
      </c>
    </row>
    <row r="20" spans="1:1" x14ac:dyDescent="0.2">
      <c r="A20" s="18" t="s">
        <v>42</v>
      </c>
    </row>
    <row r="21" spans="1:1" x14ac:dyDescent="0.2">
      <c r="A21" s="7" t="s">
        <v>17</v>
      </c>
    </row>
    <row r="22" spans="1:1" x14ac:dyDescent="0.2">
      <c r="A22" s="7" t="s">
        <v>20</v>
      </c>
    </row>
  </sheetData>
  <conditionalFormatting sqref="B3:M15">
    <cfRule type="cellIs" dxfId="8" priority="1" operator="lessThan">
      <formula>10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0476-3D63-40D4-A523-CA1B20645B80}">
  <sheetPr>
    <tabColor theme="5" tint="-0.249977111117893"/>
  </sheetPr>
  <dimension ref="A1:N36"/>
  <sheetViews>
    <sheetView workbookViewId="0">
      <selection activeCell="A37" sqref="A37"/>
    </sheetView>
  </sheetViews>
  <sheetFormatPr defaultRowHeight="12.75" x14ac:dyDescent="0.2"/>
  <cols>
    <col min="1" max="1" width="15.375" customWidth="1"/>
    <col min="2" max="2" width="13.75" bestFit="1" customWidth="1"/>
  </cols>
  <sheetData>
    <row r="1" spans="1:14" ht="15" thickBot="1" x14ac:dyDescent="0.25">
      <c r="A1" s="1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3.5" thickTop="1" x14ac:dyDescent="0.2">
      <c r="A2" s="11" t="s">
        <v>27</v>
      </c>
      <c r="B2" s="11" t="s">
        <v>28</v>
      </c>
      <c r="C2" s="12">
        <v>2013</v>
      </c>
      <c r="D2" s="12">
        <v>2014</v>
      </c>
      <c r="E2" s="12">
        <v>2015</v>
      </c>
      <c r="F2" s="12">
        <v>2016</v>
      </c>
      <c r="G2" s="12">
        <v>2017</v>
      </c>
      <c r="H2" s="12">
        <v>2018</v>
      </c>
      <c r="I2" s="12">
        <v>2019</v>
      </c>
      <c r="J2" s="12">
        <v>2020</v>
      </c>
      <c r="K2" s="12">
        <v>2021</v>
      </c>
      <c r="L2" s="12">
        <v>2022</v>
      </c>
      <c r="M2" s="12">
        <v>2023</v>
      </c>
      <c r="N2" s="12">
        <v>2024</v>
      </c>
    </row>
    <row r="3" spans="1:14" x14ac:dyDescent="0.2">
      <c r="A3" s="5" t="s">
        <v>29</v>
      </c>
      <c r="B3" s="5" t="s">
        <v>22</v>
      </c>
      <c r="C3" s="9">
        <v>2775</v>
      </c>
      <c r="D3" s="9">
        <v>2999</v>
      </c>
      <c r="E3" s="9">
        <v>3875</v>
      </c>
      <c r="F3" s="9">
        <v>5095</v>
      </c>
      <c r="G3" s="9">
        <v>6348</v>
      </c>
      <c r="H3" s="9">
        <v>7397</v>
      </c>
      <c r="I3" s="9">
        <v>7824</v>
      </c>
      <c r="J3" s="9">
        <v>4624</v>
      </c>
      <c r="K3" s="9">
        <v>7801</v>
      </c>
      <c r="L3" s="9">
        <v>11534</v>
      </c>
      <c r="M3" s="9">
        <v>7737</v>
      </c>
      <c r="N3" s="9">
        <v>5208</v>
      </c>
    </row>
    <row r="4" spans="1:14" x14ac:dyDescent="0.2">
      <c r="A4" s="5" t="s">
        <v>30</v>
      </c>
      <c r="B4" s="5" t="s">
        <v>23</v>
      </c>
      <c r="C4" s="9"/>
      <c r="D4" s="9">
        <v>1789</v>
      </c>
      <c r="E4" s="9">
        <v>1973</v>
      </c>
      <c r="F4" s="9">
        <v>2236</v>
      </c>
      <c r="G4" s="9">
        <v>2399</v>
      </c>
      <c r="H4" s="9">
        <v>2856</v>
      </c>
      <c r="I4" s="9">
        <v>3263</v>
      </c>
      <c r="J4" s="9">
        <v>3176</v>
      </c>
      <c r="K4" s="9">
        <v>2912</v>
      </c>
      <c r="L4" s="9">
        <v>3061</v>
      </c>
      <c r="M4" s="9">
        <v>3159</v>
      </c>
      <c r="N4" s="9">
        <v>3536</v>
      </c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">
      <c r="A6" s="13" t="s">
        <v>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">
      <c r="A7" s="5" t="s">
        <v>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A8" s="13" t="s">
        <v>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">
      <c r="A9" s="14" t="s">
        <v>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s="2" customFormat="1" x14ac:dyDescent="0.2">
      <c r="A10" s="14" t="s">
        <v>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5" thickBot="1" x14ac:dyDescent="0.25">
      <c r="A12" s="15" t="s">
        <v>32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3.5" thickTop="1" x14ac:dyDescent="0.2">
      <c r="A13" s="11" t="s">
        <v>37</v>
      </c>
      <c r="B13" s="12">
        <v>2013</v>
      </c>
      <c r="C13" s="12">
        <v>2014</v>
      </c>
      <c r="D13" s="12">
        <v>2015</v>
      </c>
      <c r="E13" s="12">
        <v>2016</v>
      </c>
      <c r="F13" s="12">
        <v>2017</v>
      </c>
      <c r="G13" s="12">
        <v>2018</v>
      </c>
      <c r="H13" s="12">
        <v>2019</v>
      </c>
      <c r="I13" s="12">
        <v>2020</v>
      </c>
      <c r="J13" s="12">
        <v>2021</v>
      </c>
      <c r="K13" s="12">
        <v>2022</v>
      </c>
      <c r="L13" s="12">
        <v>2023</v>
      </c>
      <c r="M13" s="12">
        <v>2024</v>
      </c>
      <c r="N13" s="5"/>
    </row>
    <row r="14" spans="1:14" x14ac:dyDescent="0.2">
      <c r="A14" s="5" t="s">
        <v>21</v>
      </c>
      <c r="B14" s="9">
        <v>240996</v>
      </c>
      <c r="C14" s="9">
        <v>247136</v>
      </c>
      <c r="D14" s="9">
        <v>254133</v>
      </c>
      <c r="E14" s="9">
        <v>265502</v>
      </c>
      <c r="F14" s="9">
        <v>276941</v>
      </c>
      <c r="G14" s="9">
        <v>287133</v>
      </c>
      <c r="H14" s="9">
        <v>299303</v>
      </c>
      <c r="I14" s="9">
        <v>308301</v>
      </c>
      <c r="J14" s="9">
        <v>325301</v>
      </c>
      <c r="K14" s="9">
        <v>341426</v>
      </c>
      <c r="L14" s="9">
        <v>346110</v>
      </c>
      <c r="M14" s="9">
        <v>344582</v>
      </c>
      <c r="N14" s="5"/>
    </row>
    <row r="15" spans="1:14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">
      <c r="A16" s="13" t="s">
        <v>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">
      <c r="A17" s="5" t="s">
        <v>31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">
      <c r="A18" s="13" t="s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">
      <c r="A19" s="14" t="s">
        <v>34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">
      <c r="A20" s="1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5" thickBot="1" x14ac:dyDescent="0.25">
      <c r="A21" s="15" t="s">
        <v>33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3.5" thickTop="1" x14ac:dyDescent="0.2">
      <c r="A22" s="11" t="s">
        <v>38</v>
      </c>
      <c r="B22" s="12">
        <v>2013</v>
      </c>
      <c r="C22" s="12">
        <v>2014</v>
      </c>
      <c r="D22" s="12">
        <v>2015</v>
      </c>
      <c r="E22" s="12">
        <v>2016</v>
      </c>
      <c r="F22" s="12">
        <v>2017</v>
      </c>
      <c r="G22" s="12">
        <v>2018</v>
      </c>
      <c r="H22" s="12">
        <v>2019</v>
      </c>
      <c r="I22" s="12">
        <v>2020</v>
      </c>
      <c r="J22" s="12">
        <v>2021</v>
      </c>
      <c r="K22" s="12">
        <v>2022</v>
      </c>
      <c r="L22" s="12">
        <v>2023</v>
      </c>
      <c r="M22" s="12">
        <v>2024</v>
      </c>
      <c r="N22" s="5"/>
    </row>
    <row r="23" spans="1:14" x14ac:dyDescent="0.2">
      <c r="A23" s="5" t="s">
        <v>0</v>
      </c>
      <c r="B23" s="9">
        <v>344000</v>
      </c>
      <c r="C23" s="9">
        <v>360000</v>
      </c>
      <c r="D23" s="9">
        <v>374000</v>
      </c>
      <c r="E23" s="9">
        <v>391000</v>
      </c>
      <c r="F23" s="9">
        <v>404000</v>
      </c>
      <c r="G23" s="9">
        <v>438000</v>
      </c>
      <c r="H23" s="9">
        <v>487000</v>
      </c>
      <c r="I23" s="9">
        <v>500000</v>
      </c>
      <c r="J23" s="9">
        <v>603000</v>
      </c>
      <c r="K23" s="9">
        <v>673000</v>
      </c>
      <c r="L23" s="9">
        <v>670000</v>
      </c>
      <c r="M23" s="9">
        <v>689000</v>
      </c>
      <c r="N23" s="5"/>
    </row>
    <row r="24" spans="1:14" x14ac:dyDescent="0.2">
      <c r="A24" s="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5"/>
    </row>
    <row r="25" spans="1:14" x14ac:dyDescent="0.2">
      <c r="A25" s="13" t="s">
        <v>18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5"/>
    </row>
    <row r="26" spans="1:14" x14ac:dyDescent="0.2">
      <c r="A26" s="5" t="s">
        <v>19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5"/>
    </row>
    <row r="27" spans="1:14" x14ac:dyDescent="0.2">
      <c r="A27" s="13" t="s">
        <v>16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5"/>
    </row>
    <row r="28" spans="1:14" x14ac:dyDescent="0.2">
      <c r="A28" s="14" t="s">
        <v>34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5"/>
    </row>
    <row r="29" spans="1:14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5" thickBot="1" x14ac:dyDescent="0.25">
      <c r="A30" s="16" t="s">
        <v>40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3.5" thickTop="1" x14ac:dyDescent="0.2">
      <c r="A31" s="11" t="s">
        <v>27</v>
      </c>
      <c r="B31" s="12">
        <v>2013</v>
      </c>
      <c r="C31" s="12">
        <v>2014</v>
      </c>
      <c r="D31" s="12">
        <v>2015</v>
      </c>
      <c r="E31" s="12">
        <v>2016</v>
      </c>
      <c r="F31" s="12">
        <v>2017</v>
      </c>
      <c r="G31" s="12">
        <v>2018</v>
      </c>
      <c r="H31" s="12">
        <v>2019</v>
      </c>
      <c r="I31" s="12">
        <v>2020</v>
      </c>
      <c r="J31" s="12">
        <v>2021</v>
      </c>
      <c r="K31" s="12">
        <v>2022</v>
      </c>
      <c r="L31" s="12">
        <v>2023</v>
      </c>
      <c r="M31" s="12">
        <v>2024</v>
      </c>
      <c r="N31" s="5"/>
    </row>
    <row r="32" spans="1:14" x14ac:dyDescent="0.2">
      <c r="A32" s="5" t="s">
        <v>22</v>
      </c>
      <c r="B32" s="9">
        <f>MROUND(C3/B$14*B$23,1000)</f>
        <v>4000</v>
      </c>
      <c r="C32" s="9">
        <f t="shared" ref="C32:M32" si="0">MROUND(D3/C$14*C$23,1000)</f>
        <v>4000</v>
      </c>
      <c r="D32" s="9">
        <f t="shared" si="0"/>
        <v>6000</v>
      </c>
      <c r="E32" s="9">
        <f t="shared" si="0"/>
        <v>8000</v>
      </c>
      <c r="F32" s="9">
        <f t="shared" si="0"/>
        <v>9000</v>
      </c>
      <c r="G32" s="9">
        <f t="shared" si="0"/>
        <v>11000</v>
      </c>
      <c r="H32" s="9">
        <f t="shared" si="0"/>
        <v>13000</v>
      </c>
      <c r="I32" s="9">
        <f t="shared" si="0"/>
        <v>7000</v>
      </c>
      <c r="J32" s="9">
        <f t="shared" si="0"/>
        <v>14000</v>
      </c>
      <c r="K32" s="9">
        <f t="shared" si="0"/>
        <v>23000</v>
      </c>
      <c r="L32" s="9">
        <f t="shared" si="0"/>
        <v>15000</v>
      </c>
      <c r="M32" s="9">
        <f t="shared" si="0"/>
        <v>10000</v>
      </c>
      <c r="N32" s="5"/>
    </row>
    <row r="33" spans="1:14" x14ac:dyDescent="0.2">
      <c r="A33" s="5" t="s">
        <v>23</v>
      </c>
      <c r="B33" s="9"/>
      <c r="C33" s="9">
        <f t="shared" ref="C33:M33" si="1">MROUND(D4/C$14*C$23,1000)</f>
        <v>3000</v>
      </c>
      <c r="D33" s="9">
        <f t="shared" si="1"/>
        <v>3000</v>
      </c>
      <c r="E33" s="9">
        <f t="shared" si="1"/>
        <v>3000</v>
      </c>
      <c r="F33" s="9">
        <f t="shared" si="1"/>
        <v>3000</v>
      </c>
      <c r="G33" s="9">
        <f t="shared" si="1"/>
        <v>4000</v>
      </c>
      <c r="H33" s="9">
        <f t="shared" si="1"/>
        <v>5000</v>
      </c>
      <c r="I33" s="9">
        <f t="shared" si="1"/>
        <v>5000</v>
      </c>
      <c r="J33" s="9">
        <f t="shared" si="1"/>
        <v>5000</v>
      </c>
      <c r="K33" s="9">
        <f t="shared" si="1"/>
        <v>6000</v>
      </c>
      <c r="L33" s="9">
        <f t="shared" si="1"/>
        <v>6000</v>
      </c>
      <c r="M33" s="9">
        <f t="shared" si="1"/>
        <v>7000</v>
      </c>
      <c r="N33" s="5"/>
    </row>
    <row r="35" spans="1:14" x14ac:dyDescent="0.2">
      <c r="A35" s="13" t="s">
        <v>18</v>
      </c>
    </row>
    <row r="36" spans="1:14" x14ac:dyDescent="0.2">
      <c r="A36" s="5" t="s">
        <v>35</v>
      </c>
    </row>
  </sheetData>
  <conditionalFormatting sqref="D4:N10">
    <cfRule type="cellIs" dxfId="7" priority="11" operator="between">
      <formula>1</formula>
      <formula>9</formula>
    </cfRule>
  </conditionalFormatting>
  <conditionalFormatting sqref="D3:N3 D2 F2 H2 J2 L2 N2">
    <cfRule type="cellIs" dxfId="6" priority="10" operator="between">
      <formula>1</formula>
      <formula>9</formula>
    </cfRule>
  </conditionalFormatting>
  <conditionalFormatting sqref="C13 E13 G13 I13 K13 M13">
    <cfRule type="cellIs" dxfId="5" priority="8" operator="between">
      <formula>1</formula>
      <formula>9</formula>
    </cfRule>
  </conditionalFormatting>
  <conditionalFormatting sqref="C22 E22 G22 I22 K22 M22">
    <cfRule type="cellIs" dxfId="4" priority="7" operator="between">
      <formula>1</formula>
      <formula>9</formula>
    </cfRule>
  </conditionalFormatting>
  <conditionalFormatting sqref="C31 E31 G31 I31 K31 M31">
    <cfRule type="cellIs" dxfId="3" priority="6" operator="between">
      <formula>1</formula>
      <formula>9</formula>
    </cfRule>
  </conditionalFormatting>
  <conditionalFormatting sqref="B14:M14">
    <cfRule type="cellIs" dxfId="2" priority="5" operator="between">
      <formula>1</formula>
      <formula>9</formula>
    </cfRule>
  </conditionalFormatting>
  <conditionalFormatting sqref="B23:M25">
    <cfRule type="cellIs" dxfId="1" priority="4" operator="between">
      <formula>1</formula>
      <formula>9</formula>
    </cfRule>
  </conditionalFormatting>
  <conditionalFormatting sqref="B32:M33">
    <cfRule type="cellIs" dxfId="0" priority="2" operator="between">
      <formula>1</formula>
      <formula>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7ce8f2bd-f923-423d-b344-f36e580e3c25" xsi:nil="true"/>
    <TaxCatchAll xmlns="0f457a36-716d-487a-af2a-8a448c608428" xsi:nil="true"/>
    <_ip_UnifiedCompliancePolicyProperties xmlns="http://schemas.microsoft.com/sharepoint/v3" xsi:nil="true"/>
    <TaxKeywordTaxHTField xmlns="0f457a36-716d-487a-af2a-8a448c608428">
      <Terms xmlns="http://schemas.microsoft.com/office/infopath/2007/PartnerControls"/>
    </TaxKeywordTaxHTField>
    <lcf76f155ced4ddcb4097134ff3c332f xmlns="7ce8f2bd-f923-423d-b344-f36e580e3c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76DC9862BFB47AD7C7E4E06C45755" ma:contentTypeVersion="24" ma:contentTypeDescription="Een nieuw document maken." ma:contentTypeScope="" ma:versionID="1776a35407c612011377e467678d0a37">
  <xsd:schema xmlns:xsd="http://www.w3.org/2001/XMLSchema" xmlns:xs="http://www.w3.org/2001/XMLSchema" xmlns:p="http://schemas.microsoft.com/office/2006/metadata/properties" xmlns:ns1="http://schemas.microsoft.com/sharepoint/v3" xmlns:ns2="7ce8f2bd-f923-423d-b344-f36e580e3c25" xmlns:ns3="0f457a36-716d-487a-af2a-8a448c608428" targetNamespace="http://schemas.microsoft.com/office/2006/metadata/properties" ma:root="true" ma:fieldsID="9a6ec9a67c86960388e79627db15f74d" ns1:_="" ns2:_="" ns3:_="">
    <xsd:import namespace="http://schemas.microsoft.com/sharepoint/v3"/>
    <xsd:import namespace="7ce8f2bd-f923-423d-b344-f36e580e3c25"/>
    <xsd:import namespace="0f457a36-716d-487a-af2a-8a448c608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3:TaxKeywordTaxHTField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8f2bd-f923-423d-b344-f36e580e3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fee9d86-a00c-45ce-8232-100abaf375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hidden="true" ma:internalName="MediaServiceLocation" ma:readOnly="true">
      <xsd:simpleType>
        <xsd:restriction base="dms:Text"/>
      </xsd:simpleType>
    </xsd:element>
    <xsd:element name="_Flow_SignoffStatus" ma:index="23" nillable="true" ma:displayName="Afmeldingsstatus" ma:hidden="true" ma:internalName="Afmeldingsstatus" ma:readOnly="fals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57a36-716d-487a-af2a-8a448c60842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8576d4-bb9c-4b4e-a4f1-94d12fd6c369}" ma:internalName="TaxCatchAll" ma:readOnly="false" ma:showField="CatchAllData" ma:web="0f457a36-716d-487a-af2a-8a448c608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hidden="true" ma:internalName="SharedWithDetails" ma:readOnly="true">
      <xsd:simpleType>
        <xsd:restriction base="dms:Note"/>
      </xsd:simpleType>
    </xsd:element>
    <xsd:element name="TaxKeywordTaxHTField" ma:index="27" nillable="true" ma:taxonomy="true" ma:internalName="TaxKeywordTaxHTField" ma:taxonomyFieldName="TaxKeyword" ma:displayName="Ondernemingstrefwoorden" ma:fieldId="{23f27201-bee3-471e-b2e7-b64fd8b7ca38}" ma:taxonomyMulti="true" ma:sspId="7fee9d86-a00c-45ce-8232-100abaf375a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940B2-D5B4-4810-B138-3E6FA1CF44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690D4A-CD11-4E80-9E48-95CC519AE6E5}"/>
</file>

<file path=customXml/itemProps3.xml><?xml version="1.0" encoding="utf-8"?>
<ds:datastoreItem xmlns:ds="http://schemas.openxmlformats.org/officeDocument/2006/customXml" ds:itemID="{27D02756-DAE2-4BF6-9109-43939A8DA85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abcfc6e-3321-405d-9128-913cbd9e9f19}" enabled="1" method="Standard" siteId="{8fcc5aa6-6377-4908-8b0c-c7fdff3c0d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Voorblad</vt:lpstr>
      <vt:lpstr>Aantal werkzame personen</vt:lpstr>
      <vt:lpstr>Stromen ICT'ers</vt:lpstr>
      <vt:lpstr>Migratiestromen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Wazir Sahebali</dc:creator>
  <cp:keywords/>
  <dc:description/>
  <cp:lastModifiedBy>Wazir Sahebali</cp:lastModifiedBy>
  <dcterms:created xsi:type="dcterms:W3CDTF">2022-09-02T08:45:13Z</dcterms:created>
  <dcterms:modified xsi:type="dcterms:W3CDTF">2025-11-11T15:46:34Z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0x0101003BF76DC9862BFB47AD7C7E4E06C45755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